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516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<sst xmlns="http://schemas.openxmlformats.org/spreadsheetml/2006/main" count="60" uniqueCount="38">
  <si>
    <t>Haupterwerb</t>
  </si>
  <si>
    <t>ha</t>
  </si>
  <si>
    <t>Anbaufläche in Bayern</t>
  </si>
  <si>
    <t>Bayerischer Haselnussverein</t>
  </si>
  <si>
    <t>FS</t>
  </si>
  <si>
    <t>ED</t>
  </si>
  <si>
    <t>IN</t>
  </si>
  <si>
    <t>PAF</t>
  </si>
  <si>
    <t>Mitglieder</t>
  </si>
  <si>
    <t>KEH</t>
  </si>
  <si>
    <t>LA</t>
  </si>
  <si>
    <t>EI</t>
  </si>
  <si>
    <t>DAH</t>
  </si>
  <si>
    <t>AIC</t>
  </si>
  <si>
    <t>ND</t>
  </si>
  <si>
    <t>NEA</t>
  </si>
  <si>
    <t>diese verteilen sich wie folgt:</t>
  </si>
  <si>
    <t>Diese Fläche verteilt sich auf folgende Landkreise:</t>
  </si>
  <si>
    <t>Die Pflanzung erfolgte in folgenden Jahren:</t>
  </si>
  <si>
    <t>Auswertung aus der Datenerhebung zur Gründung des Vereins</t>
  </si>
  <si>
    <t>Hochrechnung über die Ertragslage der Vereinsmitglieder</t>
  </si>
  <si>
    <t>weiter Neuanpflanzer sind nicht berücksichtigt</t>
  </si>
  <si>
    <t>AN</t>
  </si>
  <si>
    <t>GZ</t>
  </si>
  <si>
    <t>AM</t>
  </si>
  <si>
    <t>„Verein Bayerischer Haselnusspflanzer e.V.“</t>
  </si>
  <si>
    <t xml:space="preserve">ohne Vereinsbindung  </t>
  </si>
  <si>
    <t>Die Anbaufläche wird in der Mehrheit im Nebenerwerb bewirtschaftet:</t>
  </si>
  <si>
    <t>Nebenerwerb</t>
  </si>
  <si>
    <r>
      <t xml:space="preserve">Fränkischer Haselnussverein oder </t>
    </r>
    <r>
      <rPr>
        <b/>
        <sz val="12"/>
        <color indexed="42"/>
        <rFont val="Arial"/>
        <family val="2"/>
      </rPr>
      <t>ohne Vereinsbindung</t>
    </r>
  </si>
  <si>
    <t>R</t>
  </si>
  <si>
    <t>A</t>
  </si>
  <si>
    <t>SHA (BW)</t>
  </si>
  <si>
    <t>Die Gesamtanbaufläche mit Haselnüssen beträgt in Bayern ca. 260 ha</t>
  </si>
  <si>
    <t>Stand vom 14.08.2009</t>
  </si>
  <si>
    <t>Wü</t>
  </si>
  <si>
    <t>MN</t>
  </si>
  <si>
    <t xml:space="preserve">Ausgangspunkt: 66 Mitglieder mit ca. 235 ha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</si>
</sst>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yyyy"/>
    <numFmt numFmtId="166" formatCode="[$-407]dddd\,\ d\.\ mmmm\ yyyy"/>
  </numFmts>
  <fonts count="3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7.25"/>
      <name val="Arial"/>
      <family val="0"/>
    </font>
    <font>
      <sz val="11.75"/>
      <name val="Arial"/>
      <family val="2"/>
    </font>
    <font>
      <sz val="20.75"/>
      <name val="Arial"/>
      <family val="0"/>
    </font>
    <font>
      <sz val="14.25"/>
      <name val="Arial"/>
      <family val="0"/>
    </font>
    <font>
      <b/>
      <sz val="13.75"/>
      <name val="Arial"/>
      <family val="2"/>
    </font>
    <font>
      <sz val="8.25"/>
      <name val="Arial"/>
      <family val="2"/>
    </font>
    <font>
      <sz val="9"/>
      <name val="Arial"/>
      <family val="2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10.75"/>
      <name val="Arial"/>
      <family val="0"/>
    </font>
    <font>
      <sz val="10"/>
      <color indexed="42"/>
      <name val="Arial"/>
      <family val="0"/>
    </font>
    <font>
      <sz val="10.75"/>
      <name val="Arial"/>
      <family val="0"/>
    </font>
    <font>
      <b/>
      <sz val="12"/>
      <color indexed="42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0"/>
      <color indexed="42"/>
      <name val="Arial"/>
      <family val="0"/>
    </font>
    <font>
      <b/>
      <sz val="11.75"/>
      <name val="Arial"/>
      <family val="0"/>
    </font>
    <font>
      <sz val="8"/>
      <color indexed="42"/>
      <name val="Arial"/>
      <family val="0"/>
    </font>
    <font>
      <sz val="10"/>
      <color indexed="17"/>
      <name val="Arial"/>
      <family val="0"/>
    </font>
    <font>
      <b/>
      <sz val="10"/>
      <color indexed="17"/>
      <name val="Arial"/>
      <family val="0"/>
    </font>
    <font>
      <sz val="10"/>
      <color indexed="10"/>
      <name val="Arial"/>
      <family val="0"/>
    </font>
    <font>
      <sz val="8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49" fontId="4" fillId="2" borderId="0" xfId="0" applyNumberFormat="1" applyFont="1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  <protection locked="0"/>
    </xf>
    <xf numFmtId="0" fontId="21" fillId="2" borderId="0" xfId="0" applyFont="1" applyFill="1" applyAlignment="1" applyProtection="1">
      <alignment/>
      <protection locked="0"/>
    </xf>
    <xf numFmtId="0" fontId="28" fillId="2" borderId="0" xfId="0" applyFont="1" applyFill="1" applyAlignment="1" applyProtection="1">
      <alignment/>
      <protection locked="0"/>
    </xf>
    <xf numFmtId="0" fontId="29" fillId="2" borderId="0" xfId="0" applyFont="1" applyFill="1" applyAlignment="1" applyProtection="1">
      <alignment/>
      <protection locked="0"/>
    </xf>
    <xf numFmtId="49" fontId="21" fillId="2" borderId="0" xfId="0" applyNumberFormat="1" applyFont="1" applyFill="1" applyAlignment="1" applyProtection="1">
      <alignment/>
      <protection locked="0"/>
    </xf>
    <xf numFmtId="49" fontId="30" fillId="2" borderId="0" xfId="0" applyNumberFormat="1" applyFont="1" applyFill="1" applyAlignment="1" applyProtection="1">
      <alignment/>
      <protection locked="0"/>
    </xf>
    <xf numFmtId="0" fontId="30" fillId="2" borderId="0" xfId="0" applyFont="1" applyFill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49" fontId="0" fillId="2" borderId="0" xfId="0" applyNumberFormat="1" applyFill="1" applyAlignment="1" applyProtection="1">
      <alignment/>
      <protection locked="0"/>
    </xf>
    <xf numFmtId="0" fontId="32" fillId="2" borderId="0" xfId="0" applyFont="1" applyFill="1" applyAlignment="1" applyProtection="1">
      <alignment/>
      <protection locked="0"/>
    </xf>
    <xf numFmtId="0" fontId="33" fillId="2" borderId="0" xfId="0" applyFont="1" applyFill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49" fontId="34" fillId="0" borderId="0" xfId="0" applyNumberFormat="1" applyFont="1" applyAlignment="1" applyProtection="1">
      <alignment/>
      <protection locked="0"/>
    </xf>
    <xf numFmtId="49" fontId="33" fillId="0" borderId="0" xfId="0" applyNumberFormat="1" applyFont="1" applyAlignment="1" applyProtection="1">
      <alignment/>
      <protection locked="0"/>
    </xf>
    <xf numFmtId="0" fontId="35" fillId="2" borderId="0" xfId="0" applyFont="1" applyFill="1" applyAlignment="1" applyProtection="1">
      <alignment/>
      <protection locked="0"/>
    </xf>
    <xf numFmtId="0" fontId="30" fillId="2" borderId="0" xfId="0" applyFont="1" applyFill="1" applyAlignment="1">
      <alignment/>
    </xf>
    <xf numFmtId="0" fontId="36" fillId="2" borderId="0" xfId="0" applyFont="1" applyFill="1" applyAlignment="1" applyProtection="1">
      <alignment horizontal="center"/>
      <protection locked="0"/>
    </xf>
    <xf numFmtId="0" fontId="36" fillId="2" borderId="0" xfId="0" applyFont="1" applyFill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Anbaufläche Haselnuss in Bayern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425"/>
          <c:y val="0.209"/>
          <c:w val="0.36025"/>
          <c:h val="0.7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75" b="1" i="0" u="none" baseline="0">
                        <a:latin typeface="Arial"/>
                        <a:ea typeface="Arial"/>
                        <a:cs typeface="Arial"/>
                      </a:rPr>
                      <a:t>Verein Bayerischer Haselnusspflanzer e.V.
91 %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Arial"/>
                        <a:ea typeface="Arial"/>
                        <a:cs typeface="Arial"/>
                      </a:rPr>
                      <a:t>Fränkischer Haselnussverein oder ohne Vereinsbindung
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Tabelle1!$A$8:$A$9</c:f>
              <c:strCache/>
            </c:strRef>
          </c:cat>
          <c:val>
            <c:numRef>
              <c:f>Tabelle1!$B$8:$B$9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Verteilung nach Anbauer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Tabelle1!$B$43:$B$61</c:f>
              <c:strCache/>
            </c:strRef>
          </c:cat>
          <c:val>
            <c:numRef>
              <c:f>Tabelle1!$C$43:$C$61</c:f>
              <c:numCache/>
            </c:numRef>
          </c:val>
        </c:ser>
        <c:axId val="62114388"/>
        <c:axId val="22158581"/>
      </c:barChart>
      <c:catAx>
        <c:axId val="62114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Landkreis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2158581"/>
        <c:crosses val="autoZero"/>
        <c:auto val="1"/>
        <c:lblOffset val="100"/>
        <c:noMultiLvlLbl val="0"/>
      </c:catAx>
      <c:valAx>
        <c:axId val="22158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Pflanzer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14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Verteilung nach ha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Tabelle1!$E$43:$E$61</c:f>
              <c:strCache/>
            </c:strRef>
          </c:cat>
          <c:val>
            <c:numRef>
              <c:f>Tabelle1!$F$43:$F$61</c:f>
              <c:numCache/>
            </c:numRef>
          </c:val>
        </c:ser>
        <c:axId val="65209502"/>
        <c:axId val="50014607"/>
      </c:barChart>
      <c:catAx>
        <c:axId val="65209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Landkreis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014607"/>
        <c:crosses val="autoZero"/>
        <c:auto val="1"/>
        <c:lblOffset val="100"/>
        <c:noMultiLvlLbl val="0"/>
      </c:catAx>
      <c:valAx>
        <c:axId val="50014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09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Pflanzjahr in ha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Tabelle1!$B$68:$I$68</c:f>
              <c:numCache/>
            </c:numRef>
          </c:cat>
          <c:val>
            <c:numRef>
              <c:f>Tabelle1!$B$69:$I$69</c:f>
              <c:numCache/>
            </c:numRef>
          </c:val>
        </c:ser>
        <c:axId val="47478280"/>
        <c:axId val="24651337"/>
      </c:barChart>
      <c:catAx>
        <c:axId val="47478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Pflanzjahr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51337"/>
        <c:crosses val="autoZero"/>
        <c:auto val="1"/>
        <c:lblOffset val="100"/>
        <c:noMultiLvlLbl val="0"/>
      </c:catAx>
      <c:valAx>
        <c:axId val="24651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78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Verteilung Haupt- Nebenerwerbslandwirt in ha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5"/>
          <c:y val="0.16225"/>
          <c:w val="0.4355"/>
          <c:h val="0.7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Tabelle1!$B$89:$C$89</c:f>
              <c:strCache/>
            </c:strRef>
          </c:cat>
          <c:val>
            <c:numRef>
              <c:f>Tabelle1!$B$90:$C$90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Verteilung Haupt- Nebenerwerbslandwirt in Anpflanzer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15"/>
          <c:y val="0.16325"/>
          <c:w val="0.422"/>
          <c:h val="0.77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Tabelle1!$E$89:$F$89</c:f>
              <c:strCache/>
            </c:strRef>
          </c:cat>
          <c:val>
            <c:numRef>
              <c:f>Tabelle1!$E$90:$F$90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Ertragserwartung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Tabelle1!$A$119:$T$119</c:f>
              <c:numCache/>
            </c:numRef>
          </c:val>
        </c:ser>
        <c:axId val="20535442"/>
        <c:axId val="50601251"/>
      </c:barChart>
      <c:catAx>
        <c:axId val="2053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 2008 bis 2020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01251"/>
        <c:crosses val="autoZero"/>
        <c:auto val="1"/>
        <c:lblOffset val="100"/>
        <c:noMultiLvlLbl val="0"/>
      </c:catAx>
      <c:valAx>
        <c:axId val="50601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35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Zu beerntente Fläche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Tabelle1!$B$135:$G$135</c:f>
              <c:numCache/>
            </c:numRef>
          </c:val>
        </c:ser>
        <c:axId val="52758076"/>
        <c:axId val="5060637"/>
      </c:barChart>
      <c:dateAx>
        <c:axId val="52758076"/>
        <c:scaling>
          <c:orientation val="minMax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Jahr 2008 bis 2013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060637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5060637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52758076"/>
        <c:crosses val="autoZero"/>
        <c:crossBetween val="between"/>
        <c:dispUnits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28575</xdr:rowOff>
    </xdr:from>
    <xdr:to>
      <xdr:col>9</xdr:col>
      <xdr:colOff>485775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61925" y="2743200"/>
        <a:ext cx="91344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42</xdr:row>
      <xdr:rowOff>19050</xdr:rowOff>
    </xdr:from>
    <xdr:to>
      <xdr:col>3</xdr:col>
      <xdr:colOff>361950</xdr:colOff>
      <xdr:row>61</xdr:row>
      <xdr:rowOff>47625</xdr:rowOff>
    </xdr:to>
    <xdr:graphicFrame>
      <xdr:nvGraphicFramePr>
        <xdr:cNvPr id="2" name="Chart 2"/>
        <xdr:cNvGraphicFramePr/>
      </xdr:nvGraphicFramePr>
      <xdr:xfrm>
        <a:off x="104775" y="7791450"/>
        <a:ext cx="44958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447675</xdr:colOff>
      <xdr:row>42</xdr:row>
      <xdr:rowOff>38100</xdr:rowOff>
    </xdr:from>
    <xdr:to>
      <xdr:col>9</xdr:col>
      <xdr:colOff>619125</xdr:colOff>
      <xdr:row>61</xdr:row>
      <xdr:rowOff>47625</xdr:rowOff>
    </xdr:to>
    <xdr:graphicFrame>
      <xdr:nvGraphicFramePr>
        <xdr:cNvPr id="3" name="Chart 3"/>
        <xdr:cNvGraphicFramePr/>
      </xdr:nvGraphicFramePr>
      <xdr:xfrm>
        <a:off x="4686300" y="7810500"/>
        <a:ext cx="47434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66</xdr:row>
      <xdr:rowOff>19050</xdr:rowOff>
    </xdr:from>
    <xdr:to>
      <xdr:col>9</xdr:col>
      <xdr:colOff>438150</xdr:colOff>
      <xdr:row>84</xdr:row>
      <xdr:rowOff>142875</xdr:rowOff>
    </xdr:to>
    <xdr:graphicFrame>
      <xdr:nvGraphicFramePr>
        <xdr:cNvPr id="4" name="Chart 4"/>
        <xdr:cNvGraphicFramePr/>
      </xdr:nvGraphicFramePr>
      <xdr:xfrm>
        <a:off x="104775" y="11715750"/>
        <a:ext cx="9144000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152400</xdr:colOff>
      <xdr:row>87</xdr:row>
      <xdr:rowOff>123825</xdr:rowOff>
    </xdr:from>
    <xdr:to>
      <xdr:col>3</xdr:col>
      <xdr:colOff>495300</xdr:colOff>
      <xdr:row>102</xdr:row>
      <xdr:rowOff>19050</xdr:rowOff>
    </xdr:to>
    <xdr:graphicFrame>
      <xdr:nvGraphicFramePr>
        <xdr:cNvPr id="5" name="Chart 5"/>
        <xdr:cNvGraphicFramePr/>
      </xdr:nvGraphicFramePr>
      <xdr:xfrm>
        <a:off x="152400" y="15259050"/>
        <a:ext cx="4581525" cy="2324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647700</xdr:colOff>
      <xdr:row>87</xdr:row>
      <xdr:rowOff>133350</xdr:rowOff>
    </xdr:from>
    <xdr:to>
      <xdr:col>9</xdr:col>
      <xdr:colOff>409575</xdr:colOff>
      <xdr:row>102</xdr:row>
      <xdr:rowOff>38100</xdr:rowOff>
    </xdr:to>
    <xdr:graphicFrame>
      <xdr:nvGraphicFramePr>
        <xdr:cNvPr id="6" name="Chart 6"/>
        <xdr:cNvGraphicFramePr/>
      </xdr:nvGraphicFramePr>
      <xdr:xfrm>
        <a:off x="4886325" y="15268575"/>
        <a:ext cx="4333875" cy="2333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110</xdr:row>
      <xdr:rowOff>19050</xdr:rowOff>
    </xdr:from>
    <xdr:to>
      <xdr:col>9</xdr:col>
      <xdr:colOff>419100</xdr:colOff>
      <xdr:row>128</xdr:row>
      <xdr:rowOff>142875</xdr:rowOff>
    </xdr:to>
    <xdr:graphicFrame>
      <xdr:nvGraphicFramePr>
        <xdr:cNvPr id="7" name="Chart 7"/>
        <xdr:cNvGraphicFramePr/>
      </xdr:nvGraphicFramePr>
      <xdr:xfrm>
        <a:off x="133350" y="19107150"/>
        <a:ext cx="9096375" cy="3038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142875</xdr:colOff>
      <xdr:row>132</xdr:row>
      <xdr:rowOff>57150</xdr:rowOff>
    </xdr:from>
    <xdr:to>
      <xdr:col>9</xdr:col>
      <xdr:colOff>390525</xdr:colOff>
      <xdr:row>149</xdr:row>
      <xdr:rowOff>114300</xdr:rowOff>
    </xdr:to>
    <xdr:graphicFrame>
      <xdr:nvGraphicFramePr>
        <xdr:cNvPr id="8" name="Chart 8"/>
        <xdr:cNvGraphicFramePr/>
      </xdr:nvGraphicFramePr>
      <xdr:xfrm>
        <a:off x="142875" y="22707600"/>
        <a:ext cx="9058275" cy="2809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4"/>
  <sheetViews>
    <sheetView tabSelected="1" zoomScale="95" zoomScaleNormal="95" workbookViewId="0" topLeftCell="A1">
      <selection activeCell="A1" sqref="A1"/>
    </sheetView>
  </sheetViews>
  <sheetFormatPr defaultColWidth="11.421875" defaultRowHeight="12.75"/>
  <cols>
    <col min="1" max="1" width="40.7109375" style="4" customWidth="1"/>
    <col min="2" max="16384" width="11.421875" style="4" customWidth="1"/>
  </cols>
  <sheetData>
    <row r="1" spans="1:10" ht="27.75">
      <c r="A1" s="1"/>
      <c r="B1" s="1"/>
      <c r="C1" s="1"/>
      <c r="D1" s="2" t="s">
        <v>25</v>
      </c>
      <c r="E1" s="1"/>
      <c r="F1" s="1"/>
      <c r="G1" s="3"/>
      <c r="H1" s="1"/>
      <c r="I1" s="1"/>
      <c r="J1" s="1"/>
    </row>
    <row r="2" spans="1:10" ht="27.75">
      <c r="A2" s="5"/>
      <c r="B2" s="1"/>
      <c r="C2" s="1"/>
      <c r="D2" s="6" t="s">
        <v>19</v>
      </c>
      <c r="E2" s="1"/>
      <c r="F2" s="1"/>
      <c r="G2" s="3"/>
      <c r="H2" s="1"/>
      <c r="I2" s="1"/>
      <c r="J2" s="1"/>
    </row>
    <row r="3" spans="1:10" ht="27.75">
      <c r="A3" s="5"/>
      <c r="B3" s="1"/>
      <c r="C3" s="1"/>
      <c r="D3" s="6" t="s">
        <v>34</v>
      </c>
      <c r="E3" s="1"/>
      <c r="F3" s="1"/>
      <c r="G3" s="7"/>
      <c r="H3" s="7"/>
      <c r="I3" s="7"/>
      <c r="J3" s="1"/>
    </row>
    <row r="4" spans="1:10" ht="26.25">
      <c r="A4" s="8"/>
      <c r="B4" s="1"/>
      <c r="C4" s="8"/>
      <c r="D4" s="9" t="s">
        <v>2</v>
      </c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>
      <c r="A6" s="3" t="s">
        <v>33</v>
      </c>
      <c r="B6" s="3"/>
      <c r="C6" s="3"/>
      <c r="D6" s="3"/>
      <c r="E6" s="3"/>
      <c r="F6" s="1"/>
      <c r="G6" s="1"/>
      <c r="H6" s="1"/>
      <c r="I6" s="1"/>
      <c r="J6" s="1"/>
    </row>
    <row r="7" spans="1:10" ht="15.75">
      <c r="A7" s="3" t="s">
        <v>16</v>
      </c>
      <c r="B7" s="3"/>
      <c r="C7" s="3"/>
      <c r="D7" s="3"/>
      <c r="E7" s="3"/>
      <c r="F7" s="1"/>
      <c r="G7" s="1"/>
      <c r="H7" s="1"/>
      <c r="I7" s="1"/>
      <c r="J7" s="1"/>
    </row>
    <row r="8" spans="1:10" ht="15.75">
      <c r="A8" s="3" t="s">
        <v>3</v>
      </c>
      <c r="B8" s="3">
        <v>236.27</v>
      </c>
      <c r="C8" s="3" t="s">
        <v>1</v>
      </c>
      <c r="D8" s="3"/>
      <c r="E8" s="3">
        <v>66</v>
      </c>
      <c r="F8" s="3" t="s">
        <v>8</v>
      </c>
      <c r="G8" s="1"/>
      <c r="H8" s="1"/>
      <c r="I8" s="1"/>
      <c r="J8" s="1"/>
    </row>
    <row r="9" spans="1:10" ht="15.75">
      <c r="A9" s="3" t="s">
        <v>29</v>
      </c>
      <c r="B9" s="3">
        <f>260-B8</f>
        <v>23.72999999999999</v>
      </c>
      <c r="C9" s="3" t="s">
        <v>1</v>
      </c>
      <c r="D9" s="3"/>
      <c r="E9" s="10"/>
      <c r="F9" s="3"/>
      <c r="G9" s="1"/>
      <c r="H9" s="1"/>
      <c r="I9" s="1"/>
      <c r="J9" s="1"/>
    </row>
    <row r="10" spans="1:10" ht="15.75">
      <c r="A10" s="3" t="s">
        <v>26</v>
      </c>
      <c r="B10" s="3"/>
      <c r="C10" s="3"/>
      <c r="D10" s="3"/>
      <c r="E10" s="3"/>
      <c r="F10" s="3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3" t="s">
        <v>17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1" t="s">
        <v>31</v>
      </c>
      <c r="C43" s="1">
        <v>1</v>
      </c>
      <c r="D43" s="1"/>
      <c r="E43" s="11" t="s">
        <v>31</v>
      </c>
      <c r="F43" s="1">
        <v>4</v>
      </c>
      <c r="G43" s="1"/>
      <c r="H43" s="1"/>
      <c r="I43" s="1"/>
      <c r="J43" s="1"/>
    </row>
    <row r="44" spans="1:10" ht="12.75">
      <c r="A44" s="1"/>
      <c r="B44" s="11" t="s">
        <v>13</v>
      </c>
      <c r="C44" s="1">
        <v>7</v>
      </c>
      <c r="D44" s="1"/>
      <c r="E44" s="11" t="s">
        <v>13</v>
      </c>
      <c r="F44" s="1">
        <v>24.68</v>
      </c>
      <c r="G44" s="1"/>
      <c r="H44" s="1"/>
      <c r="I44" s="1"/>
      <c r="J44" s="1"/>
    </row>
    <row r="45" spans="1:10" ht="12.75">
      <c r="A45" s="1"/>
      <c r="B45" s="11" t="s">
        <v>24</v>
      </c>
      <c r="C45" s="1">
        <v>1</v>
      </c>
      <c r="D45" s="1"/>
      <c r="E45" s="11" t="s">
        <v>24</v>
      </c>
      <c r="F45" s="1">
        <v>2.9</v>
      </c>
      <c r="G45" s="1"/>
      <c r="H45" s="1"/>
      <c r="I45" s="1"/>
      <c r="J45" s="1"/>
    </row>
    <row r="46" spans="1:10" ht="12.75">
      <c r="A46" s="1"/>
      <c r="B46" s="11" t="s">
        <v>22</v>
      </c>
      <c r="C46" s="1">
        <v>1</v>
      </c>
      <c r="D46" s="1"/>
      <c r="E46" s="11" t="s">
        <v>22</v>
      </c>
      <c r="F46" s="1">
        <v>4.44</v>
      </c>
      <c r="G46" s="1"/>
      <c r="H46" s="1"/>
      <c r="I46" s="1"/>
      <c r="J46" s="1"/>
    </row>
    <row r="47" spans="1:10" ht="12.75">
      <c r="A47" s="1"/>
      <c r="B47" s="11" t="s">
        <v>12</v>
      </c>
      <c r="C47" s="1">
        <v>7</v>
      </c>
      <c r="D47" s="1"/>
      <c r="E47" s="11" t="s">
        <v>12</v>
      </c>
      <c r="F47" s="1">
        <f>15.17+9.5</f>
        <v>24.67</v>
      </c>
      <c r="G47" s="1"/>
      <c r="H47" s="1"/>
      <c r="I47" s="1"/>
      <c r="J47" s="1"/>
    </row>
    <row r="48" spans="1:10" ht="12.75">
      <c r="A48" s="1"/>
      <c r="B48" s="11" t="s">
        <v>5</v>
      </c>
      <c r="C48" s="1">
        <v>12</v>
      </c>
      <c r="D48" s="1"/>
      <c r="E48" s="11" t="s">
        <v>5</v>
      </c>
      <c r="F48" s="1">
        <v>39.54</v>
      </c>
      <c r="G48" s="1"/>
      <c r="H48" s="1"/>
      <c r="I48" s="1"/>
      <c r="J48" s="1"/>
    </row>
    <row r="49" spans="1:10" ht="12.75">
      <c r="A49" s="1"/>
      <c r="B49" s="11" t="s">
        <v>11</v>
      </c>
      <c r="C49" s="1">
        <v>1</v>
      </c>
      <c r="D49" s="1"/>
      <c r="E49" s="11" t="s">
        <v>11</v>
      </c>
      <c r="F49" s="1">
        <v>7.5</v>
      </c>
      <c r="G49" s="1"/>
      <c r="H49" s="1"/>
      <c r="I49" s="1"/>
      <c r="J49" s="1"/>
    </row>
    <row r="50" spans="1:10" ht="12.75">
      <c r="A50" s="1"/>
      <c r="B50" s="11" t="s">
        <v>4</v>
      </c>
      <c r="C50" s="1">
        <v>8</v>
      </c>
      <c r="D50" s="1"/>
      <c r="E50" s="11" t="s">
        <v>4</v>
      </c>
      <c r="F50" s="1">
        <v>30.45</v>
      </c>
      <c r="G50" s="1"/>
      <c r="H50" s="1"/>
      <c r="I50" s="1"/>
      <c r="J50" s="1"/>
    </row>
    <row r="51" spans="1:10" ht="12.75">
      <c r="A51" s="1"/>
      <c r="B51" s="11" t="s">
        <v>23</v>
      </c>
      <c r="C51" s="1">
        <v>1</v>
      </c>
      <c r="D51" s="1"/>
      <c r="E51" s="11" t="s">
        <v>23</v>
      </c>
      <c r="F51" s="1">
        <v>1.7</v>
      </c>
      <c r="G51" s="1"/>
      <c r="H51" s="1"/>
      <c r="I51" s="1"/>
      <c r="J51" s="1"/>
    </row>
    <row r="52" spans="1:10" ht="12.75">
      <c r="A52" s="1"/>
      <c r="B52" s="11" t="s">
        <v>6</v>
      </c>
      <c r="C52" s="1">
        <v>1</v>
      </c>
      <c r="D52" s="1"/>
      <c r="E52" s="11" t="s">
        <v>6</v>
      </c>
      <c r="F52" s="1">
        <v>2.01</v>
      </c>
      <c r="G52" s="1"/>
      <c r="H52" s="1"/>
      <c r="I52" s="1"/>
      <c r="J52" s="1"/>
    </row>
    <row r="53" spans="1:10" ht="12.75">
      <c r="A53" s="1"/>
      <c r="B53" s="11" t="s">
        <v>9</v>
      </c>
      <c r="C53" s="1">
        <v>5</v>
      </c>
      <c r="D53" s="1"/>
      <c r="E53" s="11" t="s">
        <v>9</v>
      </c>
      <c r="F53" s="1">
        <v>35.9</v>
      </c>
      <c r="G53" s="1"/>
      <c r="H53" s="1"/>
      <c r="I53" s="1"/>
      <c r="J53" s="1"/>
    </row>
    <row r="54" spans="1:10" ht="12.75">
      <c r="A54" s="1"/>
      <c r="B54" s="11" t="s">
        <v>10</v>
      </c>
      <c r="C54" s="1">
        <v>2</v>
      </c>
      <c r="D54" s="1"/>
      <c r="E54" s="11" t="s">
        <v>10</v>
      </c>
      <c r="F54" s="1">
        <v>6.6</v>
      </c>
      <c r="G54" s="1"/>
      <c r="H54" s="1"/>
      <c r="I54" s="1"/>
      <c r="J54" s="1"/>
    </row>
    <row r="55" spans="1:10" ht="12.75">
      <c r="A55" s="1"/>
      <c r="B55" s="11" t="s">
        <v>14</v>
      </c>
      <c r="C55" s="1">
        <v>7</v>
      </c>
      <c r="D55" s="1"/>
      <c r="E55" s="11" t="s">
        <v>14</v>
      </c>
      <c r="F55" s="1">
        <v>17.3</v>
      </c>
      <c r="G55" s="1"/>
      <c r="H55" s="1"/>
      <c r="I55" s="1"/>
      <c r="J55" s="1"/>
    </row>
    <row r="56" spans="1:10" ht="12.75">
      <c r="A56" s="1"/>
      <c r="B56" s="11" t="s">
        <v>15</v>
      </c>
      <c r="C56" s="1">
        <v>3</v>
      </c>
      <c r="D56" s="1"/>
      <c r="E56" s="11" t="s">
        <v>15</v>
      </c>
      <c r="F56" s="1">
        <v>12.08</v>
      </c>
      <c r="G56" s="1"/>
      <c r="H56" s="1"/>
      <c r="I56" s="1"/>
      <c r="J56" s="1"/>
    </row>
    <row r="57" spans="1:10" ht="12.75">
      <c r="A57" s="1"/>
      <c r="B57" s="11" t="s">
        <v>30</v>
      </c>
      <c r="C57" s="1">
        <v>1</v>
      </c>
      <c r="D57" s="1"/>
      <c r="E57" s="11" t="s">
        <v>30</v>
      </c>
      <c r="F57" s="1">
        <v>1.8</v>
      </c>
      <c r="G57" s="1"/>
      <c r="H57" s="1"/>
      <c r="I57" s="1"/>
      <c r="J57" s="1"/>
    </row>
    <row r="58" spans="1:10" ht="12.75">
      <c r="A58" s="1"/>
      <c r="B58" s="11" t="s">
        <v>7</v>
      </c>
      <c r="C58" s="1">
        <v>5</v>
      </c>
      <c r="D58" s="1"/>
      <c r="E58" s="11" t="s">
        <v>7</v>
      </c>
      <c r="F58" s="1">
        <f>13.07+3.2</f>
        <v>16.27</v>
      </c>
      <c r="G58" s="1"/>
      <c r="H58" s="1"/>
      <c r="I58" s="1"/>
      <c r="J58" s="1"/>
    </row>
    <row r="59" spans="1:10" ht="12.75">
      <c r="A59" s="1"/>
      <c r="B59" s="11" t="s">
        <v>35</v>
      </c>
      <c r="C59" s="1">
        <v>1</v>
      </c>
      <c r="D59" s="1"/>
      <c r="E59" s="11" t="s">
        <v>35</v>
      </c>
      <c r="F59" s="1">
        <v>2.3</v>
      </c>
      <c r="G59" s="1"/>
      <c r="H59" s="1"/>
      <c r="I59" s="1"/>
      <c r="J59" s="1"/>
    </row>
    <row r="60" spans="1:10" ht="12.75">
      <c r="A60" s="1"/>
      <c r="B60" s="11" t="s">
        <v>36</v>
      </c>
      <c r="C60" s="1">
        <v>1</v>
      </c>
      <c r="D60" s="1"/>
      <c r="E60" s="11" t="s">
        <v>36</v>
      </c>
      <c r="F60" s="1">
        <v>0.9</v>
      </c>
      <c r="G60" s="1"/>
      <c r="H60" s="1"/>
      <c r="I60" s="1"/>
      <c r="J60" s="1"/>
    </row>
    <row r="61" spans="1:10" ht="12.75">
      <c r="A61" s="1"/>
      <c r="B61" s="11" t="s">
        <v>32</v>
      </c>
      <c r="C61" s="1">
        <v>1</v>
      </c>
      <c r="D61" s="1"/>
      <c r="E61" s="11" t="s">
        <v>32</v>
      </c>
      <c r="F61" s="1">
        <v>1.2</v>
      </c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.75">
      <c r="A65" s="3" t="s">
        <v>18</v>
      </c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26">
        <v>2001</v>
      </c>
      <c r="C68" s="26">
        <v>2002</v>
      </c>
      <c r="D68" s="28">
        <v>2003</v>
      </c>
      <c r="E68" s="26">
        <v>2004</v>
      </c>
      <c r="F68" s="26">
        <v>2005</v>
      </c>
      <c r="G68" s="28">
        <v>2006</v>
      </c>
      <c r="H68" s="28">
        <v>2007</v>
      </c>
      <c r="I68" s="28">
        <v>2008</v>
      </c>
      <c r="J68" s="12"/>
    </row>
    <row r="69" spans="1:10" ht="12.75">
      <c r="A69" s="1"/>
      <c r="B69" s="28">
        <f>8.17+1</f>
        <v>9.17</v>
      </c>
      <c r="C69" s="28">
        <f>3.5+9.5</f>
        <v>13</v>
      </c>
      <c r="D69" s="29">
        <v>88.24</v>
      </c>
      <c r="E69" s="28">
        <f>43.18+3.2</f>
        <v>46.38</v>
      </c>
      <c r="F69" s="28">
        <f>34.33+1.8+2+1.2+1.2+2</f>
        <v>42.53</v>
      </c>
      <c r="G69" s="29">
        <v>22.02</v>
      </c>
      <c r="H69" s="29">
        <v>9.2</v>
      </c>
      <c r="I69" s="29">
        <v>5.7</v>
      </c>
      <c r="J69" s="26"/>
    </row>
    <row r="70" spans="1:10" ht="12.75">
      <c r="A70" s="1"/>
      <c r="B70" s="21"/>
      <c r="C70" s="21"/>
      <c r="D70" s="12"/>
      <c r="E70" s="21">
        <v>41.18</v>
      </c>
      <c r="F70" s="21"/>
      <c r="G70" s="12"/>
      <c r="H70" s="12"/>
      <c r="I70" s="12"/>
      <c r="J70" s="12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.75">
      <c r="A87" s="3" t="s">
        <v>27</v>
      </c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2"/>
      <c r="E88" s="1"/>
      <c r="F88" s="1"/>
      <c r="G88" s="12"/>
      <c r="H88" s="1"/>
      <c r="I88" s="1"/>
      <c r="J88" s="1"/>
    </row>
    <row r="89" spans="1:10" ht="12.75">
      <c r="A89" s="1"/>
      <c r="B89" s="12" t="s">
        <v>0</v>
      </c>
      <c r="C89" s="12" t="s">
        <v>28</v>
      </c>
      <c r="D89" s="12"/>
      <c r="E89" s="12" t="s">
        <v>0</v>
      </c>
      <c r="F89" s="12" t="s">
        <v>28</v>
      </c>
      <c r="G89" s="12"/>
      <c r="H89" s="1"/>
      <c r="I89" s="1"/>
      <c r="J89" s="1"/>
    </row>
    <row r="90" spans="1:10" ht="12.75">
      <c r="A90" s="1"/>
      <c r="B90" s="12">
        <f>85.04+9.5</f>
        <v>94.54</v>
      </c>
      <c r="C90" s="12">
        <f>B8-B90</f>
        <v>141.73000000000002</v>
      </c>
      <c r="D90" s="1"/>
      <c r="E90" s="12">
        <v>22</v>
      </c>
      <c r="F90" s="12">
        <f>E8-E90</f>
        <v>44</v>
      </c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20.25">
      <c r="A106" s="13" t="s">
        <v>20</v>
      </c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">
      <c r="A107" s="1"/>
      <c r="B107" s="1"/>
      <c r="C107" s="14"/>
      <c r="D107" s="1"/>
      <c r="E107" s="1"/>
      <c r="F107" s="1"/>
      <c r="G107" s="1"/>
      <c r="H107" s="1"/>
      <c r="I107" s="1"/>
      <c r="J107" s="1"/>
    </row>
    <row r="108" spans="1:10" ht="15.75">
      <c r="A108" s="3" t="s">
        <v>37</v>
      </c>
      <c r="B108" s="1"/>
      <c r="C108" s="14"/>
      <c r="D108" s="1"/>
      <c r="E108" s="1"/>
      <c r="F108" s="1"/>
      <c r="G108" s="1"/>
      <c r="H108" s="1"/>
      <c r="I108" s="1"/>
      <c r="J108" s="1"/>
    </row>
    <row r="109" spans="1:10" ht="15.75">
      <c r="A109" s="3" t="s">
        <v>21</v>
      </c>
      <c r="B109" s="1"/>
      <c r="C109" s="14"/>
      <c r="D109" s="1"/>
      <c r="E109" s="1"/>
      <c r="F109" s="1"/>
      <c r="G109" s="1"/>
      <c r="H109" s="1"/>
      <c r="I109" s="1"/>
      <c r="J109" s="1"/>
    </row>
    <row r="110" spans="1:10" ht="15">
      <c r="A110" s="1"/>
      <c r="B110" s="1"/>
      <c r="C110" s="14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s="23" customFormat="1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1:10" s="23" customFormat="1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20" s="25" customFormat="1" ht="12.75">
      <c r="A118" s="15"/>
      <c r="B118" s="12"/>
      <c r="C118" s="12"/>
      <c r="D118" s="15"/>
      <c r="E118" s="12"/>
      <c r="F118" s="12"/>
      <c r="G118" s="15"/>
      <c r="H118" s="16"/>
      <c r="I118" s="15"/>
      <c r="J118" s="16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1:22" s="23" customFormat="1" ht="12.75">
      <c r="A119" s="12">
        <v>0</v>
      </c>
      <c r="B119" s="15"/>
      <c r="C119" s="15"/>
      <c r="D119" s="12">
        <v>0</v>
      </c>
      <c r="E119" s="15"/>
      <c r="F119" s="15"/>
      <c r="G119" s="12">
        <v>0</v>
      </c>
      <c r="H119" s="17">
        <v>10</v>
      </c>
      <c r="I119" s="12">
        <v>60</v>
      </c>
      <c r="J119" s="17">
        <v>100</v>
      </c>
      <c r="K119" s="18">
        <v>160</v>
      </c>
      <c r="L119" s="18">
        <v>240</v>
      </c>
      <c r="M119" s="18">
        <v>370</v>
      </c>
      <c r="N119" s="18">
        <v>490</v>
      </c>
      <c r="O119" s="18">
        <v>600</v>
      </c>
      <c r="P119" s="18">
        <v>670</v>
      </c>
      <c r="Q119" s="18">
        <v>760</v>
      </c>
      <c r="R119" s="18">
        <v>800</v>
      </c>
      <c r="S119" s="18">
        <v>830</v>
      </c>
      <c r="T119" s="18">
        <v>840</v>
      </c>
      <c r="U119" s="19"/>
      <c r="V119" s="19"/>
    </row>
    <row r="120" spans="1:22" s="23" customFormat="1" ht="12.75">
      <c r="A120" s="12"/>
      <c r="B120" s="12">
        <v>0</v>
      </c>
      <c r="C120" s="12">
        <v>0</v>
      </c>
      <c r="D120" s="12"/>
      <c r="E120" s="12">
        <v>0</v>
      </c>
      <c r="F120" s="12">
        <v>0</v>
      </c>
      <c r="G120" s="12"/>
      <c r="H120" s="12"/>
      <c r="I120" s="12"/>
      <c r="J120" s="12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1:22" s="23" customFormat="1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1:22" s="23" customFormat="1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10" s="23" customFormat="1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20"/>
      <c r="C134" s="20"/>
      <c r="D134" s="20"/>
      <c r="E134" s="20"/>
      <c r="F134" s="20"/>
      <c r="G134" s="20"/>
      <c r="H134" s="1"/>
      <c r="I134" s="1"/>
      <c r="J134" s="1"/>
    </row>
    <row r="135" spans="1:10" ht="12.75">
      <c r="A135" s="1"/>
      <c r="B135" s="27">
        <v>60</v>
      </c>
      <c r="C135" s="27">
        <v>132</v>
      </c>
      <c r="D135" s="27">
        <v>175</v>
      </c>
      <c r="E135" s="27">
        <v>195</v>
      </c>
      <c r="F135" s="27">
        <v>215</v>
      </c>
      <c r="G135" s="27">
        <v>233</v>
      </c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</sheetData>
  <printOptions/>
  <pageMargins left="0" right="0" top="0" bottom="0" header="0" footer="0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Haselnuss und Weidenanbau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Neumayer</dc:creator>
  <cp:keywords/>
  <dc:description/>
  <cp:lastModifiedBy>Neumayer</cp:lastModifiedBy>
  <cp:lastPrinted>2009-08-14T17:42:31Z</cp:lastPrinted>
  <dcterms:created xsi:type="dcterms:W3CDTF">2008-11-08T14:30:36Z</dcterms:created>
  <dcterms:modified xsi:type="dcterms:W3CDTF">2009-08-14T20:13:44Z</dcterms:modified>
  <cp:category/>
  <cp:version/>
  <cp:contentType/>
  <cp:contentStatus/>
</cp:coreProperties>
</file>